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oja1" sheetId="2" r:id="rId2"/>
    <sheet name="hidden1" sheetId="3" r:id="rId3"/>
    <sheet name="hidden2" sheetId="4" r:id="rId4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<sst xmlns="http://schemas.openxmlformats.org/spreadsheetml/2006/main" count="167" uniqueCount="103">
  <si>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</si>
  <si>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</si>
  <si>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</si>
  <si>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</si>
  <si>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</si>
  <si>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</si>
  <si>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</si>
  <si>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</si>
  <si>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28840</t>
  </si>
  <si>
    <t>TITULO</t>
  </si>
  <si>
    <t>NOMBRE CORTO</t>
  </si>
  <si>
    <t>DESCRIPCION</t>
  </si>
  <si>
    <t>El listado de jubilados y pensionados</t>
  </si>
  <si>
    <t>Jubilados y Pensionados</t>
  </si>
  <si>
    <t>El listado de jubilados y pensionados y el monto que reciben;</t>
  </si>
  <si>
    <t>1</t>
  </si>
  <si>
    <t>2</t>
  </si>
  <si>
    <t>9</t>
  </si>
  <si>
    <t>6</t>
  </si>
  <si>
    <t>4</t>
  </si>
  <si>
    <t>12</t>
  </si>
  <si>
    <t>13</t>
  </si>
  <si>
    <t>14</t>
  </si>
  <si>
    <t>122433</t>
  </si>
  <si>
    <t>122436</t>
  </si>
  <si>
    <t>122430</t>
  </si>
  <si>
    <t>122439</t>
  </si>
  <si>
    <t>122431</t>
  </si>
  <si>
    <t>122432</t>
  </si>
  <si>
    <t>122435</t>
  </si>
  <si>
    <t>122438</t>
  </si>
  <si>
    <t>122440</t>
  </si>
  <si>
    <t>122437</t>
  </si>
  <si>
    <t>122434</t>
  </si>
  <si>
    <t>122441</t>
  </si>
  <si>
    <t>122442</t>
  </si>
  <si>
    <t>122443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</si>
  <si>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</si>
  <si>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</si>
  <si>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</si>
  <si>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</si>
  <si>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</si>
  <si>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</si>
  <si>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</si>
  <si>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</si>
  <si>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</si>
  <si>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</si>
  <si>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</si>
  <si>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</si>
  <si>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</si>
  <si>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</si>
  <si>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</si>
  <si>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FIDENCIO BALCAZAR NAVARRETE</t>
  </si>
  <si>
    <t>MA. CELINA VEGA GARCIA</t>
  </si>
  <si>
    <t>YGNACIO ELIAS MAGALLON</t>
  </si>
  <si>
    <t>NOLBERTO OROZCO PEREZ</t>
  </si>
  <si>
    <t>RAUL LEMUS NARCISO</t>
  </si>
  <si>
    <t>JOSE ORTIZ ROMERO</t>
  </si>
  <si>
    <t>LUIS FUENTES SINSUN</t>
  </si>
  <si>
    <t>SALVADOR GOMEZ MARTINEZ</t>
  </si>
  <si>
    <t>HECTOR JERONIMO ZAMORA</t>
  </si>
  <si>
    <t xml:space="preserve">FIDENCIO </t>
  </si>
  <si>
    <t xml:space="preserve">MA. CELINA </t>
  </si>
  <si>
    <t>YGNACIO</t>
  </si>
  <si>
    <t xml:space="preserve">NOLBERTO </t>
  </si>
  <si>
    <t xml:space="preserve">RAUL </t>
  </si>
  <si>
    <t>JOSE</t>
  </si>
  <si>
    <t xml:space="preserve">LUIS </t>
  </si>
  <si>
    <t xml:space="preserve">SALVADOR </t>
  </si>
  <si>
    <t xml:space="preserve">HECTOR </t>
  </si>
  <si>
    <t>BALCAZAR</t>
  </si>
  <si>
    <t>VEGA</t>
  </si>
  <si>
    <t>ELIAS</t>
  </si>
  <si>
    <t>OROZCO</t>
  </si>
  <si>
    <t xml:space="preserve"> LEMUS</t>
  </si>
  <si>
    <t>ORTIZ</t>
  </si>
  <si>
    <t xml:space="preserve"> FUENTES</t>
  </si>
  <si>
    <t>GOMEZ</t>
  </si>
  <si>
    <t>JERONIMO</t>
  </si>
  <si>
    <t>AVARRETE</t>
  </si>
  <si>
    <t>GARCIA</t>
  </si>
  <si>
    <t>MAGALLON</t>
  </si>
  <si>
    <t>PEREZ</t>
  </si>
  <si>
    <t>NARCISO</t>
  </si>
  <si>
    <t>ROMERO</t>
  </si>
  <si>
    <t>SINSUN</t>
  </si>
  <si>
    <t>MARTINEZ</t>
  </si>
  <si>
    <t>ZAMORA</t>
  </si>
  <si>
    <t>PRIMER TRIMESTRE</t>
  </si>
  <si>
    <t>PENSIONADO</t>
  </si>
  <si>
    <t>BANF3201217GA</t>
  </si>
  <si>
    <t>VEGC411224670</t>
  </si>
  <si>
    <t>EIMY3909145GA</t>
  </si>
  <si>
    <t>OOPN530827R22</t>
  </si>
  <si>
    <t>LENR481217RZ5</t>
  </si>
  <si>
    <t>OIRJ470716U46</t>
  </si>
  <si>
    <t>FUSL490717DL4</t>
  </si>
  <si>
    <t>B</t>
  </si>
  <si>
    <t>GOMS340912</t>
  </si>
  <si>
    <t>JEHZ491102</t>
  </si>
  <si>
    <t>Tesoreria</t>
  </si>
  <si>
    <t>H. Ayuntamiento de Tangancícuaro</t>
  </si>
  <si>
    <t>N/D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</si>
</sst>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 applyProtection="1">
      <alignment/>
      <protection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4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43" fontId="3" fillId="0" borderId="10" xfId="48" applyNumberFormat="1" applyFont="1" applyFill="1" applyBorder="1" applyAlignment="1">
      <alignment/>
    </xf>
    <xf numFmtId="43" fontId="3" fillId="0" borderId="10" xfId="48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" fontId="41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4" fontId="41" fillId="0" borderId="10" xfId="0" applyNumberFormat="1" applyFont="1" applyBorder="1" applyAlignment="1">
      <alignment/>
    </xf>
    <xf numFmtId="43" fontId="3" fillId="0" borderId="10" xfId="48" applyNumberFormat="1" applyFont="1" applyBorder="1" applyAlignment="1">
      <alignment/>
    </xf>
    <xf numFmtId="43" fontId="3" fillId="0" borderId="10" xfId="48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14" fontId="3" fillId="0" borderId="10" xfId="0" applyNumberFormat="1" applyFont="1" applyFill="1" applyBorder="1" applyAlignment="1" applyProtection="1">
      <alignment horizontal="left" vertical="top" wrapText="1"/>
      <protection/>
    </xf>
    <xf numFmtId="7" fontId="3" fillId="0" borderId="10" xfId="0" applyNumberFormat="1" applyFont="1" applyFill="1" applyBorder="1" applyAlignment="1" applyProtection="1">
      <alignment horizontal="right" vertical="top" wrapText="1"/>
      <protection/>
    </xf>
    <xf numFmtId="7" fontId="3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/>
    </xf>
    <xf numFmtId="43" fontId="0" fillId="0" borderId="10" xfId="48" applyNumberFormat="1" applyFont="1" applyFill="1" applyBorder="1" applyAlignment="1">
      <alignment/>
    </xf>
    <xf numFmtId="43" fontId="0" fillId="0" borderId="10" xfId="48" applyNumberFormat="1" applyFont="1" applyFill="1" applyBorder="1" applyAlignment="1">
      <alignment horizontal="center"/>
    </xf>
    <xf numFmtId="43" fontId="0" fillId="0" borderId="0" xfId="48" applyFont="1" applyAlignment="1">
      <alignment/>
    </xf>
    <xf numFmtId="2" fontId="0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3" fontId="0" fillId="0" borderId="10" xfId="48" applyNumberFormat="1" applyFont="1" applyBorder="1" applyAlignment="1">
      <alignment/>
    </xf>
    <xf numFmtId="43" fontId="0" fillId="0" borderId="10" xfId="48" applyNumberFormat="1" applyFont="1" applyBorder="1" applyAlignment="1">
      <alignment horizontal="center"/>
    </xf>
    <xf numFmtId="0" fontId="0" fillId="0" borderId="0" xfId="0" applyAlignment="1">
      <alignment/>
    </xf>
    <xf numFmtId="0" fontId="1" fillId="33" borderId="11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1" xfId="0" applyFont="1" applyFill="1" applyBorder="1" applyAlignment="1">
      <alignment vertical="center" wrapText="1"/>
    </xf>
    <xf numFmtId="17" fontId="0" fillId="0" borderId="0" xfId="0" applyNumberFormat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0" xfId="0" applyFont="1" applyFill="1" applyBorder="1" applyAlignment="1">
      <alignment vertical="center" wrapText="1"/>
    </xf>
    <xf numFmtId="43" fontId="3" fillId="0" borderId="0" xfId="48" applyNumberFormat="1" applyFont="1" applyFill="1" applyBorder="1" applyAlignment="1">
      <alignment vertical="center" wrapText="1"/>
    </xf>
    <xf numFmtId="0" fontId="0" fillId="0" borderId="0" xfId="0" applyBorder="1" applyAlignment="1" applyProtection="1">
      <alignment vertical="center" wrapText="1"/>
      <protection/>
    </xf>
    <xf numFmtId="0" fontId="3" fillId="0" borderId="0" xfId="0" applyFont="1" applyBorder="1" applyAlignment="1">
      <alignment vertical="center" wrapText="1"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7" fontId="3" fillId="0" borderId="0" xfId="0" applyNumberFormat="1" applyFont="1" applyFill="1" applyBorder="1" applyAlignment="1" applyProtection="1">
      <alignment vertical="center" wrapText="1"/>
      <protection/>
    </xf>
    <xf numFmtId="0" fontId="40" fillId="0" borderId="0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vertical="center" wrapText="1"/>
    </xf>
    <xf numFmtId="14" fontId="0" fillId="0" borderId="0" xfId="0" applyNumberForma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3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3">
      <selection activeCell="P13" sqref="P13"/>
    </sheetView>
  </sheetViews>
  <sheetFormatPr defaultColWidth="9.140625" defaultRowHeight="12.75"/>
  <cols>
    <col min="1" max="1" width="12.57421875" style="0" customWidth="1"/>
    <col min="2" max="2" width="19.140625" style="0" customWidth="1"/>
    <col min="3" max="3" width="20.421875" style="0" customWidth="1"/>
    <col min="4" max="4" width="14.8515625" style="0" customWidth="1"/>
    <col min="5" max="5" width="12.00390625" style="0" customWidth="1"/>
    <col min="6" max="6" width="10.7109375" style="0" customWidth="1"/>
    <col min="7" max="8" width="11.140625" style="0" customWidth="1"/>
    <col min="9" max="9" width="11.57421875" style="0" customWidth="1"/>
    <col min="10" max="10" width="10.7109375" style="0" customWidth="1"/>
    <col min="11" max="11" width="11.421875" style="0" customWidth="1"/>
    <col min="12" max="12" width="5.57421875" style="0" customWidth="1"/>
    <col min="13" max="13" width="12.28125" style="0" customWidth="1"/>
    <col min="14" max="14" width="7.00390625" style="0" customWidth="1"/>
  </cols>
  <sheetData>
    <row r="1" ht="12.75" hidden="1">
      <c r="A1" t="s">
        <v>8</v>
      </c>
    </row>
    <row r="2" spans="1:3" s="35" customFormat="1" ht="30">
      <c r="A2" s="34" t="s">
        <v>9</v>
      </c>
      <c r="B2" s="34" t="s">
        <v>10</v>
      </c>
      <c r="C2" s="34" t="s">
        <v>11</v>
      </c>
    </row>
    <row r="3" spans="1:3" s="35" customFormat="1" ht="39" customHeight="1">
      <c r="A3" s="36" t="s">
        <v>12</v>
      </c>
      <c r="B3" s="36" t="s">
        <v>13</v>
      </c>
      <c r="C3" s="36" t="s">
        <v>14</v>
      </c>
    </row>
    <row r="4" spans="1:14" s="35" customFormat="1" ht="12.75" hidden="1">
      <c r="A4" s="35" t="s">
        <v>15</v>
      </c>
      <c r="B4" s="35" t="s">
        <v>16</v>
      </c>
      <c r="C4" s="35" t="s">
        <v>15</v>
      </c>
      <c r="D4" s="35" t="s">
        <v>17</v>
      </c>
      <c r="E4" s="35" t="s">
        <v>15</v>
      </c>
      <c r="F4" s="35" t="s">
        <v>15</v>
      </c>
      <c r="G4" s="35" t="s">
        <v>15</v>
      </c>
      <c r="H4" s="35" t="s">
        <v>18</v>
      </c>
      <c r="I4" s="35" t="s">
        <v>17</v>
      </c>
      <c r="J4" s="35" t="s">
        <v>19</v>
      </c>
      <c r="K4" s="35" t="s">
        <v>15</v>
      </c>
      <c r="L4" s="35" t="s">
        <v>20</v>
      </c>
      <c r="M4" s="35" t="s">
        <v>21</v>
      </c>
      <c r="N4" s="35" t="s">
        <v>22</v>
      </c>
    </row>
    <row r="5" spans="1:14" s="35" customFormat="1" ht="25.5" hidden="1">
      <c r="A5" s="35" t="s">
        <v>23</v>
      </c>
      <c r="B5" s="35" t="s">
        <v>24</v>
      </c>
      <c r="C5" s="35" t="s">
        <v>25</v>
      </c>
      <c r="D5" s="35" t="s">
        <v>26</v>
      </c>
      <c r="E5" s="35" t="s">
        <v>27</v>
      </c>
      <c r="F5" s="35" t="s">
        <v>28</v>
      </c>
      <c r="G5" s="35" t="s">
        <v>29</v>
      </c>
      <c r="H5" s="35" t="s">
        <v>30</v>
      </c>
      <c r="I5" s="35" t="s">
        <v>31</v>
      </c>
      <c r="J5" s="35" t="s">
        <v>32</v>
      </c>
      <c r="K5" s="35" t="s">
        <v>33</v>
      </c>
      <c r="L5" s="35" t="s">
        <v>34</v>
      </c>
      <c r="M5" s="35" t="s">
        <v>35</v>
      </c>
      <c r="N5" s="35" t="s">
        <v>36</v>
      </c>
    </row>
    <row r="6" spans="1:14" s="35" customFormat="1" ht="12.75">
      <c r="A6" s="51" t="s">
        <v>37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s="35" customFormat="1" ht="51">
      <c r="A7" s="36" t="s">
        <v>38</v>
      </c>
      <c r="B7" s="36" t="s">
        <v>39</v>
      </c>
      <c r="C7" s="36" t="s">
        <v>40</v>
      </c>
      <c r="D7" s="36" t="s">
        <v>41</v>
      </c>
      <c r="E7" s="47" t="s">
        <v>42</v>
      </c>
      <c r="F7" s="47" t="s">
        <v>43</v>
      </c>
      <c r="G7" s="47" t="s">
        <v>44</v>
      </c>
      <c r="H7" s="47" t="s">
        <v>45</v>
      </c>
      <c r="I7" s="47" t="s">
        <v>46</v>
      </c>
      <c r="J7" s="36" t="s">
        <v>47</v>
      </c>
      <c r="K7" s="36" t="s">
        <v>48</v>
      </c>
      <c r="L7" s="36" t="s">
        <v>49</v>
      </c>
      <c r="M7" s="36" t="s">
        <v>50</v>
      </c>
      <c r="N7" s="36" t="s">
        <v>51</v>
      </c>
    </row>
    <row r="8" spans="1:14" s="35" customFormat="1" ht="33.75" customHeight="1">
      <c r="A8" s="35">
        <v>2017</v>
      </c>
      <c r="B8" s="39" t="s">
        <v>101</v>
      </c>
      <c r="C8" s="35" t="s">
        <v>88</v>
      </c>
      <c r="D8" s="35" t="s">
        <v>1</v>
      </c>
      <c r="E8" s="40" t="s">
        <v>61</v>
      </c>
      <c r="F8" s="40" t="s">
        <v>70</v>
      </c>
      <c r="G8" s="40" t="s">
        <v>79</v>
      </c>
      <c r="H8" s="41">
        <v>3898.5</v>
      </c>
      <c r="I8" s="42" t="s">
        <v>3</v>
      </c>
      <c r="J8" s="48">
        <v>42870</v>
      </c>
      <c r="K8" s="35" t="s">
        <v>100</v>
      </c>
      <c r="L8" s="35">
        <v>2017</v>
      </c>
      <c r="M8" s="37">
        <v>42867</v>
      </c>
      <c r="N8" s="49" t="s">
        <v>102</v>
      </c>
    </row>
    <row r="9" spans="1:14" s="35" customFormat="1" ht="33.75" customHeight="1">
      <c r="A9" s="35">
        <v>2017</v>
      </c>
      <c r="B9" s="39" t="s">
        <v>101</v>
      </c>
      <c r="C9" s="35" t="s">
        <v>88</v>
      </c>
      <c r="D9" s="35" t="s">
        <v>1</v>
      </c>
      <c r="E9" s="40" t="s">
        <v>62</v>
      </c>
      <c r="F9" s="40" t="s">
        <v>71</v>
      </c>
      <c r="G9" s="40" t="s">
        <v>80</v>
      </c>
      <c r="H9" s="41">
        <f>11286.27*2</f>
        <v>22572.54</v>
      </c>
      <c r="I9" s="38" t="s">
        <v>3</v>
      </c>
      <c r="J9" s="48">
        <v>42870</v>
      </c>
      <c r="K9" s="38" t="s">
        <v>100</v>
      </c>
      <c r="L9" s="35">
        <v>2017</v>
      </c>
      <c r="M9" s="37">
        <v>42867</v>
      </c>
      <c r="N9" s="49" t="s">
        <v>102</v>
      </c>
    </row>
    <row r="10" spans="1:14" s="35" customFormat="1" ht="33.75" customHeight="1">
      <c r="A10" s="35">
        <v>2017</v>
      </c>
      <c r="B10" s="39" t="s">
        <v>101</v>
      </c>
      <c r="C10" s="35" t="s">
        <v>88</v>
      </c>
      <c r="D10" s="35" t="s">
        <v>1</v>
      </c>
      <c r="E10" s="40" t="s">
        <v>63</v>
      </c>
      <c r="F10" s="40" t="s">
        <v>72</v>
      </c>
      <c r="G10" s="40" t="s">
        <v>81</v>
      </c>
      <c r="H10" s="41">
        <v>3644.75</v>
      </c>
      <c r="I10" s="38" t="s">
        <v>3</v>
      </c>
      <c r="J10" s="48">
        <v>42870</v>
      </c>
      <c r="K10" s="38" t="s">
        <v>100</v>
      </c>
      <c r="L10" s="35">
        <v>2017</v>
      </c>
      <c r="M10" s="37">
        <v>42867</v>
      </c>
      <c r="N10" s="49" t="s">
        <v>102</v>
      </c>
    </row>
    <row r="11" spans="1:14" s="35" customFormat="1" ht="33.75" customHeight="1">
      <c r="A11" s="35">
        <v>2017</v>
      </c>
      <c r="B11" s="39" t="s">
        <v>101</v>
      </c>
      <c r="C11" s="35" t="s">
        <v>88</v>
      </c>
      <c r="D11" s="35" t="s">
        <v>1</v>
      </c>
      <c r="E11" s="43" t="s">
        <v>64</v>
      </c>
      <c r="F11" s="43" t="s">
        <v>73</v>
      </c>
      <c r="G11" s="43" t="s">
        <v>82</v>
      </c>
      <c r="H11" s="41">
        <v>4255.56</v>
      </c>
      <c r="I11" s="38" t="s">
        <v>3</v>
      </c>
      <c r="J11" s="48">
        <v>42870</v>
      </c>
      <c r="K11" s="38" t="s">
        <v>100</v>
      </c>
      <c r="L11" s="35">
        <v>2017</v>
      </c>
      <c r="M11" s="37">
        <v>42867</v>
      </c>
      <c r="N11" s="49" t="s">
        <v>102</v>
      </c>
    </row>
    <row r="12" spans="1:14" s="35" customFormat="1" ht="33.75" customHeight="1">
      <c r="A12" s="35">
        <v>2017</v>
      </c>
      <c r="B12" s="39" t="s">
        <v>101</v>
      </c>
      <c r="C12" s="35" t="s">
        <v>88</v>
      </c>
      <c r="D12" s="35" t="s">
        <v>1</v>
      </c>
      <c r="E12" s="44" t="s">
        <v>65</v>
      </c>
      <c r="F12" s="44" t="s">
        <v>74</v>
      </c>
      <c r="G12" s="44" t="s">
        <v>83</v>
      </c>
      <c r="H12" s="45">
        <v>4753.96</v>
      </c>
      <c r="I12" s="38" t="s">
        <v>3</v>
      </c>
      <c r="J12" s="48">
        <v>42870</v>
      </c>
      <c r="K12" s="38" t="s">
        <v>100</v>
      </c>
      <c r="L12" s="35">
        <v>2017</v>
      </c>
      <c r="M12" s="37">
        <v>42867</v>
      </c>
      <c r="N12" s="49" t="s">
        <v>102</v>
      </c>
    </row>
    <row r="13" spans="1:14" s="35" customFormat="1" ht="33.75" customHeight="1">
      <c r="A13" s="35">
        <v>2017</v>
      </c>
      <c r="B13" s="39" t="s">
        <v>101</v>
      </c>
      <c r="C13" s="35" t="s">
        <v>88</v>
      </c>
      <c r="D13" s="35" t="s">
        <v>1</v>
      </c>
      <c r="E13" s="44" t="s">
        <v>66</v>
      </c>
      <c r="F13" s="44" t="s">
        <v>75</v>
      </c>
      <c r="G13" s="44" t="s">
        <v>84</v>
      </c>
      <c r="H13" s="45">
        <v>5063.14</v>
      </c>
      <c r="I13" s="38" t="s">
        <v>3</v>
      </c>
      <c r="J13" s="48">
        <v>42870</v>
      </c>
      <c r="K13" s="38" t="s">
        <v>100</v>
      </c>
      <c r="L13" s="35">
        <v>2017</v>
      </c>
      <c r="M13" s="37">
        <v>42867</v>
      </c>
      <c r="N13" s="49" t="s">
        <v>102</v>
      </c>
    </row>
    <row r="14" spans="1:14" s="35" customFormat="1" ht="33.75" customHeight="1">
      <c r="A14" s="35">
        <v>2017</v>
      </c>
      <c r="B14" s="39" t="s">
        <v>101</v>
      </c>
      <c r="C14" s="35" t="s">
        <v>88</v>
      </c>
      <c r="D14" s="35" t="s">
        <v>1</v>
      </c>
      <c r="E14" s="44" t="s">
        <v>67</v>
      </c>
      <c r="F14" s="44" t="s">
        <v>76</v>
      </c>
      <c r="G14" s="44" t="s">
        <v>85</v>
      </c>
      <c r="H14" s="45">
        <v>5063.14</v>
      </c>
      <c r="I14" s="38" t="s">
        <v>3</v>
      </c>
      <c r="J14" s="48">
        <v>42870</v>
      </c>
      <c r="K14" s="38" t="s">
        <v>100</v>
      </c>
      <c r="L14" s="35">
        <v>2017</v>
      </c>
      <c r="M14" s="37">
        <v>42867</v>
      </c>
      <c r="N14" s="49" t="s">
        <v>102</v>
      </c>
    </row>
    <row r="15" spans="1:14" s="35" customFormat="1" ht="33.75" customHeight="1">
      <c r="A15" s="35">
        <v>2017</v>
      </c>
      <c r="B15" s="39" t="s">
        <v>101</v>
      </c>
      <c r="C15" s="35" t="s">
        <v>88</v>
      </c>
      <c r="D15" s="35" t="s">
        <v>1</v>
      </c>
      <c r="E15" s="46" t="s">
        <v>68</v>
      </c>
      <c r="F15" s="46" t="s">
        <v>77</v>
      </c>
      <c r="G15" s="46" t="s">
        <v>86</v>
      </c>
      <c r="H15" s="45">
        <v>2459.6</v>
      </c>
      <c r="I15" s="38" t="s">
        <v>3</v>
      </c>
      <c r="J15" s="48">
        <v>42870</v>
      </c>
      <c r="K15" s="38" t="s">
        <v>100</v>
      </c>
      <c r="L15" s="35">
        <v>2017</v>
      </c>
      <c r="M15" s="37">
        <v>42867</v>
      </c>
      <c r="N15" s="49" t="s">
        <v>102</v>
      </c>
    </row>
    <row r="16" spans="1:14" s="35" customFormat="1" ht="33.75" customHeight="1">
      <c r="A16" s="35">
        <v>2017</v>
      </c>
      <c r="B16" s="39" t="s">
        <v>101</v>
      </c>
      <c r="C16" s="35" t="s">
        <v>88</v>
      </c>
      <c r="D16" s="35" t="s">
        <v>1</v>
      </c>
      <c r="E16" s="46" t="s">
        <v>69</v>
      </c>
      <c r="F16" s="46" t="s">
        <v>78</v>
      </c>
      <c r="G16" s="46" t="s">
        <v>87</v>
      </c>
      <c r="H16" s="45">
        <v>5100.16</v>
      </c>
      <c r="I16" s="38" t="s">
        <v>3</v>
      </c>
      <c r="J16" s="48">
        <v>42870</v>
      </c>
      <c r="K16" s="38" t="s">
        <v>100</v>
      </c>
      <c r="L16" s="35">
        <v>2017</v>
      </c>
      <c r="M16" s="37">
        <v>42867</v>
      </c>
      <c r="N16" s="49" t="s">
        <v>102</v>
      </c>
    </row>
    <row r="17" s="35" customFormat="1" ht="12.75">
      <c r="N17" s="50"/>
    </row>
    <row r="18" s="35" customFormat="1" ht="12.75"/>
    <row r="19" s="35" customFormat="1" ht="12.75"/>
  </sheetData>
  <sheetProtection/>
  <mergeCells count="1">
    <mergeCell ref="A6:N6"/>
  </mergeCells>
  <dataValidations count="8">
    <dataValidation type="list" allowBlank="1" showInputMessage="1" showErrorMessage="1" sqref="D8:D16">
      <formula1>hidden1</formula1>
    </dataValidation>
    <dataValidation type="list" allowBlank="1" showInputMessage="1" showErrorMessage="1" sqref="D8:D16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"/>
  <sheetViews>
    <sheetView zoomScalePageLayoutView="0" workbookViewId="0" topLeftCell="A1">
      <selection activeCell="F8" sqref="F8:F9"/>
    </sheetView>
  </sheetViews>
  <sheetFormatPr defaultColWidth="11.421875" defaultRowHeight="12.75"/>
  <cols>
    <col min="1" max="1" width="31.28125" style="33" customWidth="1"/>
    <col min="2" max="2" width="17.7109375" style="33" customWidth="1"/>
    <col min="3" max="16384" width="11.421875" style="33" customWidth="1"/>
  </cols>
  <sheetData>
    <row r="1" spans="1:11" s="9" customFormat="1" ht="12.75">
      <c r="A1" s="1" t="s">
        <v>52</v>
      </c>
      <c r="B1" s="1" t="s">
        <v>89</v>
      </c>
      <c r="C1" s="5"/>
      <c r="D1" s="6">
        <v>32994</v>
      </c>
      <c r="E1" s="1" t="s">
        <v>90</v>
      </c>
      <c r="F1" s="7"/>
      <c r="G1" s="7">
        <v>3898.5</v>
      </c>
      <c r="H1" s="7">
        <f aca="true" t="shared" si="0" ref="H1:H7">G1/30.4*40</f>
        <v>5129.605263157895</v>
      </c>
      <c r="I1" s="8"/>
      <c r="J1" s="7"/>
      <c r="K1" s="7"/>
    </row>
    <row r="2" spans="1:11" s="9" customFormat="1" ht="12.75">
      <c r="A2" s="1" t="s">
        <v>53</v>
      </c>
      <c r="B2" s="1" t="s">
        <v>89</v>
      </c>
      <c r="C2" s="5"/>
      <c r="D2" s="6">
        <v>35207</v>
      </c>
      <c r="E2" s="1" t="s">
        <v>91</v>
      </c>
      <c r="F2" s="10"/>
      <c r="G2" s="7">
        <f>11286.27*2</f>
        <v>22572.54</v>
      </c>
      <c r="H2" s="7">
        <f t="shared" si="0"/>
        <v>29700.710526315794</v>
      </c>
      <c r="I2" s="7"/>
      <c r="J2" s="7"/>
      <c r="K2" s="8"/>
    </row>
    <row r="3" spans="1:11" s="9" customFormat="1" ht="12.75">
      <c r="A3" s="1" t="s">
        <v>54</v>
      </c>
      <c r="B3" s="1" t="s">
        <v>89</v>
      </c>
      <c r="C3" s="5"/>
      <c r="D3" s="6">
        <v>33239</v>
      </c>
      <c r="E3" s="1" t="s">
        <v>92</v>
      </c>
      <c r="F3" s="7"/>
      <c r="G3" s="7">
        <v>3644.75</v>
      </c>
      <c r="H3" s="7">
        <f t="shared" si="0"/>
        <v>4795.723684210527</v>
      </c>
      <c r="I3" s="8"/>
      <c r="J3" s="7"/>
      <c r="K3" s="7"/>
    </row>
    <row r="4" spans="1:11" s="9" customFormat="1" ht="12.75">
      <c r="A4" s="2" t="s">
        <v>55</v>
      </c>
      <c r="B4" s="2" t="s">
        <v>89</v>
      </c>
      <c r="C4" s="11"/>
      <c r="D4" s="12">
        <v>41867</v>
      </c>
      <c r="E4" s="2" t="s">
        <v>93</v>
      </c>
      <c r="F4" s="13"/>
      <c r="G4" s="7">
        <v>4255.56</v>
      </c>
      <c r="H4" s="7">
        <f t="shared" si="0"/>
        <v>5599.421052631579</v>
      </c>
      <c r="I4" s="14"/>
      <c r="J4" s="14"/>
      <c r="K4" s="15"/>
    </row>
    <row r="5" spans="1:11" s="9" customFormat="1" ht="22.5" customHeight="1">
      <c r="A5" s="3" t="s">
        <v>56</v>
      </c>
      <c r="B5" s="3" t="s">
        <v>89</v>
      </c>
      <c r="C5" s="16"/>
      <c r="D5" s="17">
        <v>37333</v>
      </c>
      <c r="E5" s="3" t="s">
        <v>94</v>
      </c>
      <c r="F5" s="18"/>
      <c r="G5" s="18">
        <v>4753.96</v>
      </c>
      <c r="H5" s="7">
        <f t="shared" si="0"/>
        <v>6255.21052631579</v>
      </c>
      <c r="I5" s="18"/>
      <c r="J5" s="19"/>
      <c r="K5" s="19"/>
    </row>
    <row r="6" spans="1:11" s="9" customFormat="1" ht="16.5" customHeight="1">
      <c r="A6" s="3" t="s">
        <v>57</v>
      </c>
      <c r="B6" s="3" t="s">
        <v>89</v>
      </c>
      <c r="C6" s="16"/>
      <c r="D6" s="17">
        <v>34776</v>
      </c>
      <c r="E6" s="3" t="s">
        <v>95</v>
      </c>
      <c r="F6" s="18"/>
      <c r="G6" s="18">
        <v>5063.14</v>
      </c>
      <c r="H6" s="7">
        <f t="shared" si="0"/>
        <v>6662.026315789475</v>
      </c>
      <c r="I6" s="18"/>
      <c r="J6" s="19"/>
      <c r="K6" s="19"/>
    </row>
    <row r="7" spans="1:11" s="9" customFormat="1" ht="21.75" customHeight="1">
      <c r="A7" s="3" t="s">
        <v>58</v>
      </c>
      <c r="B7" s="3" t="s">
        <v>89</v>
      </c>
      <c r="C7" s="16"/>
      <c r="D7" s="17">
        <v>35065</v>
      </c>
      <c r="E7" s="3" t="s">
        <v>96</v>
      </c>
      <c r="F7" s="18"/>
      <c r="G7" s="18">
        <v>5063.14</v>
      </c>
      <c r="H7" s="7">
        <f t="shared" si="0"/>
        <v>6662.026315789475</v>
      </c>
      <c r="I7" s="18"/>
      <c r="J7" s="19"/>
      <c r="K7" s="19"/>
    </row>
    <row r="8" spans="1:20" s="9" customFormat="1" ht="12.75">
      <c r="A8" s="4" t="s">
        <v>59</v>
      </c>
      <c r="B8" s="20" t="s">
        <v>89</v>
      </c>
      <c r="C8" s="21" t="s">
        <v>97</v>
      </c>
      <c r="D8" s="22">
        <v>37865</v>
      </c>
      <c r="E8" s="20" t="s">
        <v>98</v>
      </c>
      <c r="F8" s="18">
        <v>2459.6</v>
      </c>
      <c r="G8" s="31">
        <f>F8/30.4*40</f>
        <v>3236.315789473684</v>
      </c>
      <c r="H8" s="31">
        <f>F8/30.4*20*0.25</f>
        <v>404.5394736842105</v>
      </c>
      <c r="I8" s="23"/>
      <c r="J8" s="24"/>
      <c r="K8" s="9">
        <f>+F8/30.4</f>
        <v>80.90789473684211</v>
      </c>
      <c r="L8" s="25">
        <f>+K8/1.4</f>
        <v>57.791353383458656</v>
      </c>
      <c r="M8" s="25"/>
      <c r="N8" s="25"/>
      <c r="O8" s="25"/>
      <c r="P8" s="25"/>
      <c r="Q8" s="25"/>
      <c r="T8" s="26"/>
    </row>
    <row r="9" spans="1:17" s="9" customFormat="1" ht="12.75">
      <c r="A9" s="4" t="s">
        <v>60</v>
      </c>
      <c r="B9" s="27" t="s">
        <v>89</v>
      </c>
      <c r="C9" s="28"/>
      <c r="D9" s="29">
        <v>35583</v>
      </c>
      <c r="E9" s="30" t="s">
        <v>99</v>
      </c>
      <c r="F9" s="18">
        <v>5100.16</v>
      </c>
      <c r="G9" s="31">
        <f>F9/30.4*40</f>
        <v>6710.736842105263</v>
      </c>
      <c r="H9" s="31"/>
      <c r="I9" s="31"/>
      <c r="J9" s="32"/>
      <c r="K9" s="9">
        <f>+F9/30.4</f>
        <v>167.7684210526316</v>
      </c>
      <c r="L9" s="25">
        <f>+K9/1.4</f>
        <v>119.83458646616543</v>
      </c>
      <c r="M9" s="25"/>
      <c r="N9" s="25"/>
      <c r="O9" s="25"/>
      <c r="P9" s="25"/>
      <c r="Q9" s="2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laura</cp:lastModifiedBy>
  <cp:lastPrinted>2017-05-15T18:00:43Z</cp:lastPrinted>
  <dcterms:created xsi:type="dcterms:W3CDTF">2017-02-09T19:34:10Z</dcterms:created>
  <dcterms:modified xsi:type="dcterms:W3CDTF">2017-08-18T04:20:32Z</dcterms:modified>
  <cp:category/>
  <cp:version/>
  <cp:contentType/>
  <cp:contentStatus/>
</cp:coreProperties>
</file>